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G14" s="1"/>
  <c r="F14"/>
  <c r="F18"/>
  <c r="E18"/>
  <c r="G18"/>
  <c r="G12"/>
  <c r="G11"/>
  <c r="G10"/>
  <c r="G9"/>
  <c r="G7"/>
  <c r="G6"/>
  <c r="G5"/>
  <c r="G3"/>
  <c r="E13"/>
  <c r="E23" s="1"/>
  <c r="F8"/>
  <c r="D8"/>
  <c r="D13" s="1"/>
  <c r="D23" s="1"/>
  <c r="F4"/>
  <c r="F13" s="1"/>
  <c r="F23" s="1"/>
  <c r="C4"/>
  <c r="C13" s="1"/>
  <c r="G4"/>
  <c r="C23" l="1"/>
  <c r="G8"/>
  <c r="G13" s="1"/>
  <c r="G23" s="1"/>
</calcChain>
</file>

<file path=xl/sharedStrings.xml><?xml version="1.0" encoding="utf-8"?>
<sst xmlns="http://schemas.openxmlformats.org/spreadsheetml/2006/main" count="35" uniqueCount="33">
  <si>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</si>
  <si>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</si>
  <si>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</si>
  <si>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</si>
  <si>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</si>
  <si>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</si>
  <si>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</si>
  <si>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</si>
  <si>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</si>
  <si>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</si>
  <si>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</si>
  <si>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</si>
  <si>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</si>
  <si>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</si>
  <si>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</si>
  <si>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</si>
  <si>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</si>
  <si>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</si>
  <si>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</si>
  <si>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</si>
  <si>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</si>
  <si>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</si>
  <si>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</si>
  <si>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</si>
  <si>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</si>
  <si>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</si>
  <si>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</si>
  <si>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</si>
  <si>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</si>
  <si>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</si>
  <si>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</si>
  <si>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</si>
  <si>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VARIACION EN LA HACIENDA PÚBLICA
 DEL 01 DE ENERO DEL 2016 AL 31 DE DICIEMBRE DEL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</si>
</sst>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sqref="A1:G1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296812484.68000001</v>
      </c>
      <c r="D4" s="5"/>
      <c r="E4" s="5"/>
      <c r="F4" s="7">
        <f>SUM(F5:F7)</f>
        <v>0</v>
      </c>
      <c r="G4" s="14">
        <f t="shared" si="0"/>
        <v>296812484.68000001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261357851.16</v>
      </c>
      <c r="D7" s="5"/>
      <c r="E7" s="5"/>
      <c r="F7" s="5">
        <v>0</v>
      </c>
      <c r="G7" s="13">
        <f t="shared" si="0"/>
        <v>261357851.16</v>
      </c>
    </row>
    <row r="8" spans="1:7">
      <c r="A8" s="17">
        <v>900002</v>
      </c>
      <c r="B8" s="6" t="s">
        <v>4</v>
      </c>
      <c r="C8" s="5"/>
      <c r="D8" s="7">
        <f>SUM(D9:D12)</f>
        <v>380485399.89999998</v>
      </c>
      <c r="E8" s="5"/>
      <c r="F8" s="7">
        <f>SUM(F9:F12)</f>
        <v>0</v>
      </c>
      <c r="G8" s="14">
        <f t="shared" si="0"/>
        <v>380485399.89999998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380485399.89999998</v>
      </c>
      <c r="E10" s="5"/>
      <c r="F10" s="5">
        <v>0</v>
      </c>
      <c r="G10" s="13">
        <f t="shared" si="0"/>
        <v>380485399.89999998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296812484.68000001</v>
      </c>
      <c r="D13" s="7">
        <f>+D3+D8</f>
        <v>380485399.89999998</v>
      </c>
      <c r="E13" s="7">
        <f>+E3</f>
        <v>0</v>
      </c>
      <c r="F13" s="7">
        <f>+F3+F4+F8</f>
        <v>0</v>
      </c>
      <c r="G13" s="14">
        <f>+G3+G4+G8</f>
        <v>677297884.57999992</v>
      </c>
    </row>
    <row r="14" spans="1:7">
      <c r="A14" s="17">
        <v>900004</v>
      </c>
      <c r="B14" s="6" t="s">
        <v>18</v>
      </c>
      <c r="C14" s="7">
        <f>SUM(C15:C17)</f>
        <v>3858723.09</v>
      </c>
      <c r="D14" s="5"/>
      <c r="E14" s="5"/>
      <c r="F14" s="7">
        <f>SUM(F15:F17)</f>
        <v>0</v>
      </c>
      <c r="G14" s="14">
        <f t="shared" ref="G14:G22" si="1">SUM(C14:F14)</f>
        <v>3858723.09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3858723.09</v>
      </c>
      <c r="D17" s="5"/>
      <c r="E17" s="5"/>
      <c r="F17" s="5">
        <v>0</v>
      </c>
      <c r="G17" s="13">
        <f t="shared" si="1"/>
        <v>3858723.09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-704455.06000000238</v>
      </c>
      <c r="F18" s="7">
        <f>SUM(F19:F22)</f>
        <v>0</v>
      </c>
      <c r="G18" s="14">
        <f t="shared" si="1"/>
        <v>-704455.06000000238</v>
      </c>
    </row>
    <row r="19" spans="1:7">
      <c r="A19" s="8">
        <v>3210</v>
      </c>
      <c r="B19" s="9" t="s">
        <v>23</v>
      </c>
      <c r="C19" s="5"/>
      <c r="D19" s="5"/>
      <c r="E19" s="5">
        <v>20605660.469999999</v>
      </c>
      <c r="F19" s="5">
        <v>0</v>
      </c>
      <c r="G19" s="13">
        <f t="shared" si="1"/>
        <v>20605660.469999999</v>
      </c>
    </row>
    <row r="20" spans="1:7">
      <c r="A20" s="8">
        <v>3220</v>
      </c>
      <c r="B20" s="9" t="s">
        <v>24</v>
      </c>
      <c r="C20" s="5"/>
      <c r="D20" s="5"/>
      <c r="E20" s="5">
        <v>-21310115.530000001</v>
      </c>
      <c r="F20" s="5">
        <v>0</v>
      </c>
      <c r="G20" s="13">
        <f t="shared" si="1"/>
        <v>-21310115.530000001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300671207.76999998</v>
      </c>
      <c r="D23" s="20">
        <f>D13</f>
        <v>380485399.89999998</v>
      </c>
      <c r="E23" s="20">
        <f>E13+E18</f>
        <v>-704455.06000000238</v>
      </c>
      <c r="F23" s="20">
        <f>F13+F14+F18</f>
        <v>0</v>
      </c>
      <c r="G23" s="21">
        <f>G13+G14+G18</f>
        <v>680452152.6099999</v>
      </c>
    </row>
    <row r="25" spans="1:7">
      <c r="A25" s="28" t="s">
        <v>29</v>
      </c>
      <c r="B25" s="29"/>
      <c r="C25" s="29"/>
      <c r="D25" s="30"/>
    </row>
    <row r="26" spans="1:7">
      <c r="A26" s="31"/>
      <c r="B26" s="29"/>
      <c r="C26" s="29"/>
      <c r="D26" s="30"/>
    </row>
    <row r="27" spans="1:7">
      <c r="A27" s="32"/>
      <c r="B27" s="33"/>
      <c r="C27" s="32"/>
      <c r="D27" s="32"/>
      <c r="E27" s="19"/>
      <c r="F27" s="19"/>
      <c r="G27" s="19"/>
    </row>
    <row r="28" spans="1:7">
      <c r="A28" s="34"/>
      <c r="B28" s="32"/>
      <c r="C28" s="32"/>
      <c r="D28" s="32"/>
      <c r="E28" s="19"/>
      <c r="F28" s="19"/>
      <c r="G28" s="19"/>
    </row>
    <row r="29" spans="1:7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22.5">
      <c r="A30" s="34"/>
      <c r="B30" s="35" t="s">
        <v>31</v>
      </c>
      <c r="C30" s="36"/>
      <c r="D30" s="35" t="s">
        <v>31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2014-10-16T04:37:39Z</cp:lastPrinted>
  <dcterms:created xsi:type="dcterms:W3CDTF">2012-12-11T20:30:33Z</dcterms:created>
  <dcterms:modified xsi:type="dcterms:W3CDTF">2017-02-24T19:48:36Z</dcterms:modified>
</cp:coreProperties>
</file>